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<sst xmlns="http://schemas.openxmlformats.org/spreadsheetml/2006/main" count="104" uniqueCount="101">
  <si>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SUMA:</t>
  </si>
  <si>
    <t>ELEMENTY</t>
  </si>
  <si>
    <t>Ilość</t>
  </si>
  <si>
    <t>Uwagi</t>
  </si>
  <si>
    <t>Minimalne zamówienie</t>
  </si>
  <si>
    <t>Cena/sztuka</t>
  </si>
  <si>
    <t>Wartość</t>
  </si>
  <si>
    <t>Rezystory</t>
  </si>
  <si>
    <t>1 om</t>
  </si>
  <si>
    <t>3 om</t>
  </si>
  <si>
    <t>22 om</t>
  </si>
  <si>
    <t>33 om</t>
  </si>
  <si>
    <t>47 om</t>
  </si>
  <si>
    <t>82 om</t>
  </si>
  <si>
    <t>100 om</t>
  </si>
  <si>
    <t>330 om</t>
  </si>
  <si>
    <t>620 om</t>
  </si>
  <si>
    <t>1 k</t>
  </si>
  <si>
    <t>2 k</t>
  </si>
  <si>
    <t>3,3 k</t>
  </si>
  <si>
    <t>4,7 k</t>
  </si>
  <si>
    <t>5,6 k</t>
  </si>
  <si>
    <t>10 k</t>
  </si>
  <si>
    <t>15 k</t>
  </si>
  <si>
    <t>22 k</t>
  </si>
  <si>
    <t>47 k</t>
  </si>
  <si>
    <t>68 k</t>
  </si>
  <si>
    <t>100 k</t>
  </si>
  <si>
    <t>Kondensatory</t>
  </si>
  <si>
    <t>2,2 p</t>
  </si>
  <si>
    <t>4,7 p</t>
  </si>
  <si>
    <t>20 p</t>
  </si>
  <si>
    <t>30 p</t>
  </si>
  <si>
    <t>47 p</t>
  </si>
  <si>
    <t>56 p</t>
  </si>
  <si>
    <t>68 p</t>
  </si>
  <si>
    <t>100 p</t>
  </si>
  <si>
    <t>100 p KSF</t>
  </si>
  <si>
    <t>150 p</t>
  </si>
  <si>
    <t>330 p</t>
  </si>
  <si>
    <t>1 n</t>
  </si>
  <si>
    <t>10 n</t>
  </si>
  <si>
    <t>100 n</t>
  </si>
  <si>
    <t>1 uF / 25 V</t>
  </si>
  <si>
    <t>4,7 uF/ 25 V</t>
  </si>
  <si>
    <t>10 uF / 25 V</t>
  </si>
  <si>
    <t>22 uF / 25 V</t>
  </si>
  <si>
    <t>47 uF / 25 V</t>
  </si>
  <si>
    <t>100 uF / 25 V</t>
  </si>
  <si>
    <t>220 uF / 25 V</t>
  </si>
  <si>
    <t>Dławiki</t>
  </si>
  <si>
    <t>10 uH</t>
  </si>
  <si>
    <t>12 uH</t>
  </si>
  <si>
    <t>15 uH</t>
  </si>
  <si>
    <t>18 uH</t>
  </si>
  <si>
    <t>22 uH</t>
  </si>
  <si>
    <t>100 uH</t>
  </si>
  <si>
    <t>Tranzystory</t>
  </si>
  <si>
    <t>2N3904</t>
  </si>
  <si>
    <t>2N2219</t>
  </si>
  <si>
    <t>J310</t>
  </si>
  <si>
    <t>2SC2078</t>
  </si>
  <si>
    <t>Układy scalone</t>
  </si>
  <si>
    <t>78L06</t>
  </si>
  <si>
    <t>SA612AN</t>
  </si>
  <si>
    <t>UA 741</t>
  </si>
  <si>
    <t>LM386N</t>
  </si>
  <si>
    <t>MC3362P</t>
  </si>
  <si>
    <t>Diody</t>
  </si>
  <si>
    <t>1N4001</t>
  </si>
  <si>
    <t>1N4004</t>
  </si>
  <si>
    <t>1N4148</t>
  </si>
  <si>
    <t>BB104G</t>
  </si>
  <si>
    <t>PR</t>
  </si>
  <si>
    <t>470 om</t>
  </si>
  <si>
    <t>1 M</t>
  </si>
  <si>
    <t>Trymery</t>
  </si>
  <si>
    <t>50 p</t>
  </si>
  <si>
    <t>60 p</t>
  </si>
  <si>
    <t>W tym VFO</t>
  </si>
  <si>
    <t>Rdzenie toroidalne:</t>
  </si>
  <si>
    <t>FT37–-43</t>
  </si>
  <si>
    <t>T50-6</t>
  </si>
  <si>
    <t>Elementy różne</t>
  </si>
  <si>
    <t>przekażnik M4S-12H</t>
  </si>
  <si>
    <t>potencjometr 47k B</t>
  </si>
  <si>
    <t>pot. wieloobrotowy 50 k</t>
  </si>
  <si>
    <t xml:space="preserve">podstawki pod układy scalone </t>
  </si>
  <si>
    <t>gniazda</t>
  </si>
  <si>
    <t>wyłączniki</t>
  </si>
  <si>
    <t>kołki lutownicze</t>
  </si>
  <si>
    <t>radiatory</t>
  </si>
  <si>
    <t>obudowa T-53</t>
  </si>
  <si>
    <t>180 p</t>
  </si>
  <si>
    <t>270 p</t>
  </si>
  <si>
    <t>33 p</t>
  </si>
  <si>
    <t>12 p</t>
  </si>
  <si>
    <t>820 p</t>
  </si>
  <si>
    <t>1500p</t>
  </si>
  <si>
    <t>T37-2</t>
  </si>
  <si>
    <t>Kwarce 8 MHz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</si>
</sst>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\ [$zł-415];[Red]\-#,##0.000\ [$zł-415]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pane ySplit="3" topLeftCell="BM96" activePane="bottomLeft" state="frozen"/>
      <selection pane="topLeft" activeCell="A1" sqref="A1"/>
      <selection pane="bottomLeft" activeCell="B89" sqref="B89"/>
    </sheetView>
  </sheetViews>
  <sheetFormatPr defaultColWidth="9.140625" defaultRowHeight="12.75"/>
  <cols>
    <col min="1" max="1" width="28.140625" style="0" customWidth="1"/>
    <col min="2" max="2" width="8.28125" style="0" customWidth="1"/>
    <col min="3" max="3" width="11.57421875" style="1" customWidth="1"/>
    <col min="4" max="4" width="11.57421875" style="0" customWidth="1"/>
    <col min="5" max="5" width="11.57421875" style="2" customWidth="1"/>
    <col min="6" max="16384" width="11.57421875" style="0" customWidth="1"/>
  </cols>
  <sheetData>
    <row r="1" spans="5:6" ht="15.75">
      <c r="E1" s="3" t="s">
        <v>0</v>
      </c>
      <c r="F1" s="2">
        <f>SUM(F4:F108)-F4-F26-F56-F64-F70-F77-F83-F89-F93-F98</f>
        <v>0</v>
      </c>
    </row>
    <row r="3" spans="1:6" s="4" customFormat="1" ht="25.5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</row>
    <row r="4" spans="1:6" s="7" customFormat="1" ht="12.75">
      <c r="A4" s="7" t="s">
        <v>7</v>
      </c>
      <c r="C4" s="8"/>
      <c r="E4" s="9"/>
      <c r="F4" s="9">
        <f>SUM(F5:F24)</f>
        <v>0</v>
      </c>
    </row>
    <row r="5" spans="1:6" ht="15.75">
      <c r="A5" s="10" t="s">
        <v>8</v>
      </c>
      <c r="B5">
        <v>1</v>
      </c>
      <c r="F5" s="2">
        <f aca="true" t="shared" si="0" ref="F5:F24">IF(D5&lt;B5,E5*B5,E5*D5)</f>
        <v>0</v>
      </c>
    </row>
    <row r="6" spans="1:6" ht="15.75">
      <c r="A6" s="10" t="s">
        <v>9</v>
      </c>
      <c r="B6">
        <v>0</v>
      </c>
      <c r="F6" s="2">
        <f t="shared" si="0"/>
        <v>0</v>
      </c>
    </row>
    <row r="7" spans="1:6" ht="15.75">
      <c r="A7" s="10" t="s">
        <v>10</v>
      </c>
      <c r="B7">
        <v>2</v>
      </c>
      <c r="F7" s="2">
        <f t="shared" si="0"/>
        <v>0</v>
      </c>
    </row>
    <row r="8" spans="1:6" ht="15.75">
      <c r="A8" s="10" t="s">
        <v>11</v>
      </c>
      <c r="B8">
        <v>1</v>
      </c>
      <c r="F8" s="2">
        <f t="shared" si="0"/>
        <v>0</v>
      </c>
    </row>
    <row r="9" spans="1:6" ht="15.75">
      <c r="A9" s="10" t="s">
        <v>12</v>
      </c>
      <c r="B9">
        <v>1</v>
      </c>
      <c r="F9" s="2">
        <f t="shared" si="0"/>
        <v>0</v>
      </c>
    </row>
    <row r="10" spans="1:6" ht="15.75">
      <c r="A10" s="10" t="s">
        <v>13</v>
      </c>
      <c r="B10">
        <v>1</v>
      </c>
      <c r="F10" s="2">
        <f t="shared" si="0"/>
        <v>0</v>
      </c>
    </row>
    <row r="11" spans="1:6" ht="15.75">
      <c r="A11" s="10" t="s">
        <v>14</v>
      </c>
      <c r="B11">
        <v>4</v>
      </c>
      <c r="F11" s="2">
        <f t="shared" si="0"/>
        <v>0</v>
      </c>
    </row>
    <row r="12" spans="1:6" ht="15.75">
      <c r="A12" s="10" t="s">
        <v>15</v>
      </c>
      <c r="B12">
        <v>1</v>
      </c>
      <c r="F12" s="2">
        <f t="shared" si="0"/>
        <v>0</v>
      </c>
    </row>
    <row r="13" spans="1:6" ht="15.75">
      <c r="A13" s="10" t="s">
        <v>16</v>
      </c>
      <c r="B13">
        <v>1</v>
      </c>
      <c r="F13" s="2">
        <f t="shared" si="0"/>
        <v>0</v>
      </c>
    </row>
    <row r="14" spans="1:6" ht="15.75">
      <c r="A14" s="10" t="s">
        <v>17</v>
      </c>
      <c r="B14">
        <v>5</v>
      </c>
      <c r="F14" s="2">
        <f t="shared" si="0"/>
        <v>0</v>
      </c>
    </row>
    <row r="15" spans="1:6" ht="15.75">
      <c r="A15" s="10" t="s">
        <v>18</v>
      </c>
      <c r="B15">
        <v>4</v>
      </c>
      <c r="F15" s="2">
        <f t="shared" si="0"/>
        <v>0</v>
      </c>
    </row>
    <row r="16" spans="1:6" ht="15.75">
      <c r="A16" s="10" t="s">
        <v>19</v>
      </c>
      <c r="B16">
        <v>1</v>
      </c>
      <c r="F16" s="2">
        <f t="shared" si="0"/>
        <v>0</v>
      </c>
    </row>
    <row r="17" spans="1:6" ht="15.75">
      <c r="A17" s="10" t="s">
        <v>20</v>
      </c>
      <c r="B17">
        <v>2</v>
      </c>
      <c r="F17" s="2">
        <f t="shared" si="0"/>
        <v>0</v>
      </c>
    </row>
    <row r="18" spans="1:6" ht="15.75">
      <c r="A18" s="10" t="s">
        <v>21</v>
      </c>
      <c r="B18">
        <v>1</v>
      </c>
      <c r="F18" s="2">
        <f t="shared" si="0"/>
        <v>0</v>
      </c>
    </row>
    <row r="19" spans="1:6" ht="15.75">
      <c r="A19" s="10" t="s">
        <v>22</v>
      </c>
      <c r="B19">
        <v>3</v>
      </c>
      <c r="F19" s="2">
        <f t="shared" si="0"/>
        <v>0</v>
      </c>
    </row>
    <row r="20" spans="1:6" ht="15.75">
      <c r="A20" s="10" t="s">
        <v>23</v>
      </c>
      <c r="B20">
        <v>1</v>
      </c>
      <c r="F20" s="2">
        <f t="shared" si="0"/>
        <v>0</v>
      </c>
    </row>
    <row r="21" spans="1:6" ht="15.75">
      <c r="A21" s="10" t="s">
        <v>24</v>
      </c>
      <c r="B21">
        <v>2</v>
      </c>
      <c r="F21" s="2">
        <f t="shared" si="0"/>
        <v>0</v>
      </c>
    </row>
    <row r="22" spans="1:6" ht="15.75">
      <c r="A22" s="10" t="s">
        <v>25</v>
      </c>
      <c r="B22">
        <v>1</v>
      </c>
      <c r="F22" s="2">
        <f t="shared" si="0"/>
        <v>0</v>
      </c>
    </row>
    <row r="23" spans="1:6" ht="15.75">
      <c r="A23" s="10" t="s">
        <v>26</v>
      </c>
      <c r="B23">
        <v>1</v>
      </c>
      <c r="F23" s="2">
        <f t="shared" si="0"/>
        <v>0</v>
      </c>
    </row>
    <row r="24" spans="1:6" ht="12.75">
      <c r="A24" t="s">
        <v>27</v>
      </c>
      <c r="B24">
        <v>1</v>
      </c>
      <c r="F24" s="2">
        <f t="shared" si="0"/>
        <v>0</v>
      </c>
    </row>
    <row r="25" ht="12.75">
      <c r="F25" s="2"/>
    </row>
    <row r="26" spans="1:6" s="7" customFormat="1" ht="15.75">
      <c r="A26" s="11" t="s">
        <v>28</v>
      </c>
      <c r="C26" s="8"/>
      <c r="E26" s="9"/>
      <c r="F26" s="9">
        <f>SUM(F27:F54)</f>
        <v>0</v>
      </c>
    </row>
    <row r="27" spans="1:6" ht="15.75">
      <c r="A27" s="10" t="s">
        <v>29</v>
      </c>
      <c r="B27">
        <v>0</v>
      </c>
      <c r="F27" s="2">
        <f aca="true" t="shared" si="1" ref="F27:F54">IF(D27&lt;B27,E27*B27,E27*D27)</f>
        <v>0</v>
      </c>
    </row>
    <row r="28" spans="1:6" ht="15.75">
      <c r="A28" s="10" t="s">
        <v>30</v>
      </c>
      <c r="B28">
        <v>2</v>
      </c>
      <c r="F28" s="2">
        <f t="shared" si="1"/>
        <v>0</v>
      </c>
    </row>
    <row r="29" spans="1:6" ht="15.75">
      <c r="A29" s="12" t="s">
        <v>96</v>
      </c>
      <c r="B29">
        <v>2</v>
      </c>
      <c r="F29" s="2"/>
    </row>
    <row r="30" spans="1:6" ht="15.75">
      <c r="A30" s="10" t="s">
        <v>31</v>
      </c>
      <c r="B30">
        <v>2</v>
      </c>
      <c r="F30" s="2">
        <f t="shared" si="1"/>
        <v>0</v>
      </c>
    </row>
    <row r="31" spans="1:6" ht="15.75">
      <c r="A31" s="10" t="s">
        <v>32</v>
      </c>
      <c r="B31">
        <v>0</v>
      </c>
      <c r="F31" s="2">
        <f t="shared" si="1"/>
        <v>0</v>
      </c>
    </row>
    <row r="32" spans="1:6" ht="15.75">
      <c r="A32" s="10" t="s">
        <v>95</v>
      </c>
      <c r="B32">
        <v>1</v>
      </c>
      <c r="F32" s="2">
        <f t="shared" si="1"/>
        <v>0</v>
      </c>
    </row>
    <row r="33" spans="1:6" ht="15.75">
      <c r="A33" s="10" t="s">
        <v>33</v>
      </c>
      <c r="B33">
        <v>0</v>
      </c>
      <c r="F33" s="2">
        <f t="shared" si="1"/>
        <v>0</v>
      </c>
    </row>
    <row r="34" spans="1:6" ht="15.75">
      <c r="A34" s="10" t="s">
        <v>34</v>
      </c>
      <c r="B34">
        <v>0</v>
      </c>
      <c r="F34" s="2">
        <f t="shared" si="1"/>
        <v>0</v>
      </c>
    </row>
    <row r="35" spans="1:6" ht="15.75">
      <c r="A35" s="10" t="s">
        <v>35</v>
      </c>
      <c r="B35">
        <v>9</v>
      </c>
      <c r="F35" s="2">
        <f t="shared" si="1"/>
        <v>0</v>
      </c>
    </row>
    <row r="36" spans="1:6" ht="15.75">
      <c r="A36" s="10" t="s">
        <v>36</v>
      </c>
      <c r="B36">
        <v>6</v>
      </c>
      <c r="F36" s="2">
        <f t="shared" si="1"/>
        <v>0</v>
      </c>
    </row>
    <row r="37" spans="1:6" ht="15.75">
      <c r="A37" s="10" t="s">
        <v>37</v>
      </c>
      <c r="B37">
        <v>1</v>
      </c>
      <c r="F37" s="2">
        <f t="shared" si="1"/>
        <v>0</v>
      </c>
    </row>
    <row r="38" spans="1:6" ht="15.75">
      <c r="A38" s="10" t="s">
        <v>38</v>
      </c>
      <c r="B38">
        <v>0</v>
      </c>
      <c r="F38" s="2">
        <f t="shared" si="1"/>
        <v>0</v>
      </c>
    </row>
    <row r="39" spans="1:6" ht="15.75">
      <c r="A39" s="10" t="s">
        <v>39</v>
      </c>
      <c r="B39">
        <v>0</v>
      </c>
      <c r="F39" s="2">
        <f t="shared" si="1"/>
        <v>0</v>
      </c>
    </row>
    <row r="40" spans="1:6" ht="15.75">
      <c r="A40" s="10" t="s">
        <v>97</v>
      </c>
      <c r="B40">
        <v>2</v>
      </c>
      <c r="F40" s="2">
        <f t="shared" si="1"/>
        <v>0</v>
      </c>
    </row>
    <row r="41" spans="1:6" ht="15.75">
      <c r="A41" s="10" t="s">
        <v>98</v>
      </c>
      <c r="B41">
        <v>1</v>
      </c>
      <c r="F41" s="2">
        <f t="shared" si="1"/>
        <v>0</v>
      </c>
    </row>
    <row r="42" spans="1:6" ht="15.75">
      <c r="A42" s="10" t="s">
        <v>40</v>
      </c>
      <c r="B42">
        <v>2</v>
      </c>
      <c r="F42" s="2">
        <f t="shared" si="1"/>
        <v>0</v>
      </c>
    </row>
    <row r="43" spans="1:6" ht="15.75">
      <c r="A43" s="10" t="s">
        <v>41</v>
      </c>
      <c r="B43">
        <v>10</v>
      </c>
      <c r="F43" s="2">
        <f t="shared" si="1"/>
        <v>0</v>
      </c>
    </row>
    <row r="44" spans="1:6" ht="15.75">
      <c r="A44" s="10" t="s">
        <v>42</v>
      </c>
      <c r="B44">
        <v>23</v>
      </c>
      <c r="F44" s="2">
        <f t="shared" si="1"/>
        <v>0</v>
      </c>
    </row>
    <row r="45" spans="1:6" ht="15.75">
      <c r="A45" s="10" t="s">
        <v>38</v>
      </c>
      <c r="B45">
        <v>1</v>
      </c>
      <c r="F45" s="2">
        <f t="shared" si="1"/>
        <v>0</v>
      </c>
    </row>
    <row r="46" spans="1:6" ht="15.75">
      <c r="A46" s="10" t="s">
        <v>93</v>
      </c>
      <c r="B46">
        <v>3</v>
      </c>
      <c r="F46" s="2">
        <f t="shared" si="1"/>
        <v>0</v>
      </c>
    </row>
    <row r="47" spans="1:6" ht="15.75">
      <c r="A47" s="10" t="s">
        <v>94</v>
      </c>
      <c r="B47">
        <v>3</v>
      </c>
      <c r="F47" s="2">
        <f t="shared" si="1"/>
        <v>0</v>
      </c>
    </row>
    <row r="48" spans="1:6" ht="15.75">
      <c r="A48" s="10" t="s">
        <v>43</v>
      </c>
      <c r="B48">
        <v>1</v>
      </c>
      <c r="F48" s="2">
        <f t="shared" si="1"/>
        <v>0</v>
      </c>
    </row>
    <row r="49" spans="1:6" ht="15.75">
      <c r="A49" s="10" t="s">
        <v>44</v>
      </c>
      <c r="B49">
        <v>2</v>
      </c>
      <c r="F49" s="2">
        <f t="shared" si="1"/>
        <v>0</v>
      </c>
    </row>
    <row r="50" spans="1:6" ht="15.75">
      <c r="A50" s="10" t="s">
        <v>45</v>
      </c>
      <c r="B50">
        <v>3</v>
      </c>
      <c r="F50" s="2">
        <f t="shared" si="1"/>
        <v>0</v>
      </c>
    </row>
    <row r="51" spans="1:6" ht="15.75">
      <c r="A51" s="10" t="s">
        <v>46</v>
      </c>
      <c r="B51">
        <v>4</v>
      </c>
      <c r="F51" s="2">
        <f t="shared" si="1"/>
        <v>0</v>
      </c>
    </row>
    <row r="52" spans="1:6" ht="15.75">
      <c r="A52" s="10" t="s">
        <v>47</v>
      </c>
      <c r="B52">
        <v>1</v>
      </c>
      <c r="F52" s="2">
        <f t="shared" si="1"/>
        <v>0</v>
      </c>
    </row>
    <row r="53" spans="1:6" ht="15.75">
      <c r="A53" s="10" t="s">
        <v>48</v>
      </c>
      <c r="B53">
        <v>2</v>
      </c>
      <c r="F53" s="2">
        <f t="shared" si="1"/>
        <v>0</v>
      </c>
    </row>
    <row r="54" spans="1:6" ht="15.75">
      <c r="A54" s="10" t="s">
        <v>49</v>
      </c>
      <c r="B54">
        <v>1</v>
      </c>
      <c r="F54" s="2">
        <f t="shared" si="1"/>
        <v>0</v>
      </c>
    </row>
    <row r="55" ht="12.75">
      <c r="F55" s="2"/>
    </row>
    <row r="56" spans="1:6" s="7" customFormat="1" ht="15.75">
      <c r="A56" s="11" t="s">
        <v>50</v>
      </c>
      <c r="C56" s="8"/>
      <c r="E56" s="9"/>
      <c r="F56" s="9">
        <f>SUM(F57:F62)</f>
        <v>0</v>
      </c>
    </row>
    <row r="57" spans="1:6" ht="15.75">
      <c r="A57" s="10" t="s">
        <v>51</v>
      </c>
      <c r="B57">
        <v>1</v>
      </c>
      <c r="F57" s="2">
        <f aca="true" t="shared" si="2" ref="F57:F62">IF(D57&lt;B57,E57*B57,E57*D57)</f>
        <v>0</v>
      </c>
    </row>
    <row r="58" spans="1:6" ht="15.75">
      <c r="A58" s="10" t="s">
        <v>52</v>
      </c>
      <c r="B58">
        <v>2</v>
      </c>
      <c r="F58" s="2">
        <f t="shared" si="2"/>
        <v>0</v>
      </c>
    </row>
    <row r="59" spans="1:6" ht="15.75">
      <c r="A59" s="10" t="s">
        <v>53</v>
      </c>
      <c r="B59">
        <v>2</v>
      </c>
      <c r="F59" s="2">
        <f t="shared" si="2"/>
        <v>0</v>
      </c>
    </row>
    <row r="60" spans="1:6" ht="15.75">
      <c r="A60" s="10" t="s">
        <v>54</v>
      </c>
      <c r="B60">
        <v>1</v>
      </c>
      <c r="F60" s="2">
        <f t="shared" si="2"/>
        <v>0</v>
      </c>
    </row>
    <row r="61" spans="1:6" ht="15.75">
      <c r="A61" s="10" t="s">
        <v>55</v>
      </c>
      <c r="B61">
        <v>2</v>
      </c>
      <c r="F61" s="2">
        <f t="shared" si="2"/>
        <v>0</v>
      </c>
    </row>
    <row r="62" spans="1:6" ht="15.75">
      <c r="A62" s="10" t="s">
        <v>56</v>
      </c>
      <c r="B62">
        <v>4</v>
      </c>
      <c r="F62" s="2">
        <f t="shared" si="2"/>
        <v>0</v>
      </c>
    </row>
    <row r="63" ht="12.75">
      <c r="F63" s="2"/>
    </row>
    <row r="64" spans="1:6" s="7" customFormat="1" ht="15.75">
      <c r="A64" s="11" t="s">
        <v>57</v>
      </c>
      <c r="C64" s="8"/>
      <c r="E64" s="9"/>
      <c r="F64" s="9">
        <f>SUM(F65:F68)</f>
        <v>0</v>
      </c>
    </row>
    <row r="65" spans="1:6" ht="15.75">
      <c r="A65" s="10" t="s">
        <v>58</v>
      </c>
      <c r="B65">
        <v>4</v>
      </c>
      <c r="F65" s="2">
        <f>IF(D65&lt;B65,E65*B65,E65*D65)</f>
        <v>0</v>
      </c>
    </row>
    <row r="66" spans="1:6" ht="15.75">
      <c r="A66" s="10" t="s">
        <v>59</v>
      </c>
      <c r="B66">
        <v>1</v>
      </c>
      <c r="F66" s="2">
        <f>IF(D66&lt;B66,E66*B66,E66*D66)</f>
        <v>0</v>
      </c>
    </row>
    <row r="67" spans="1:6" ht="15.75">
      <c r="A67" s="10" t="s">
        <v>60</v>
      </c>
      <c r="B67">
        <v>3</v>
      </c>
      <c r="F67" s="2">
        <f>IF(D67&lt;B67,E67*B67,E67*D67)</f>
        <v>0</v>
      </c>
    </row>
    <row r="68" spans="1:6" ht="15.75">
      <c r="A68" s="10" t="s">
        <v>61</v>
      </c>
      <c r="B68">
        <v>1</v>
      </c>
      <c r="F68" s="2">
        <f>IF(D68&lt;B68,E68*B68,E68*D68)</f>
        <v>0</v>
      </c>
    </row>
    <row r="69" ht="12.75">
      <c r="F69" s="2"/>
    </row>
    <row r="70" spans="1:6" s="7" customFormat="1" ht="15.75">
      <c r="A70" s="11" t="s">
        <v>62</v>
      </c>
      <c r="C70" s="8"/>
      <c r="E70" s="9"/>
      <c r="F70" s="9">
        <f>SUM(F71:F75)</f>
        <v>0</v>
      </c>
    </row>
    <row r="71" spans="1:6" ht="15.75">
      <c r="A71" s="10" t="s">
        <v>63</v>
      </c>
      <c r="B71">
        <v>2</v>
      </c>
      <c r="F71" s="2">
        <f>IF(D71&lt;B71,E71*B71,E71*D71)</f>
        <v>0</v>
      </c>
    </row>
    <row r="72" spans="1:6" ht="15.75">
      <c r="A72" s="10" t="s">
        <v>64</v>
      </c>
      <c r="B72">
        <v>2</v>
      </c>
      <c r="F72" s="2">
        <f>IF(D72&lt;B72,E72*B72,E72*D72)</f>
        <v>0</v>
      </c>
    </row>
    <row r="73" spans="1:6" ht="15.75">
      <c r="A73" s="10" t="s">
        <v>65</v>
      </c>
      <c r="B73">
        <v>1</v>
      </c>
      <c r="F73" s="2">
        <f>IF(D73&lt;B73,E73*B73,E73*D73)</f>
        <v>0</v>
      </c>
    </row>
    <row r="74" spans="1:6" ht="15.75">
      <c r="A74" s="10" t="s">
        <v>66</v>
      </c>
      <c r="B74">
        <v>1</v>
      </c>
      <c r="F74" s="2">
        <f>IF(D74&lt;B74,E74*B74,E74*D74)</f>
        <v>0</v>
      </c>
    </row>
    <row r="75" spans="1:6" ht="15.75">
      <c r="A75" s="10" t="s">
        <v>67</v>
      </c>
      <c r="B75">
        <v>1</v>
      </c>
      <c r="F75" s="2">
        <f>IF(D75&lt;B75,E75*B75,E75*D75)</f>
        <v>0</v>
      </c>
    </row>
    <row r="76" ht="12.75">
      <c r="F76" s="2"/>
    </row>
    <row r="77" spans="1:6" s="7" customFormat="1" ht="15.75">
      <c r="A77" s="11" t="s">
        <v>68</v>
      </c>
      <c r="C77" s="8"/>
      <c r="E77" s="9"/>
      <c r="F77" s="9">
        <f>SUM(F78:F81)</f>
        <v>0</v>
      </c>
    </row>
    <row r="78" spans="1:6" ht="15.75">
      <c r="A78" s="10" t="s">
        <v>69</v>
      </c>
      <c r="B78">
        <v>3</v>
      </c>
      <c r="F78" s="2">
        <f>IF(D78&lt;B78,E78*B78,E78*D78)</f>
        <v>0</v>
      </c>
    </row>
    <row r="79" spans="1:6" ht="15.75">
      <c r="A79" s="10" t="s">
        <v>70</v>
      </c>
      <c r="B79">
        <v>1</v>
      </c>
      <c r="F79" s="2">
        <f>IF(D79&lt;B79,E79*B79,E79*D79)</f>
        <v>0</v>
      </c>
    </row>
    <row r="80" spans="1:6" ht="15.75">
      <c r="A80" s="10" t="s">
        <v>71</v>
      </c>
      <c r="B80">
        <v>2</v>
      </c>
      <c r="F80" s="2">
        <f>IF(D80&lt;B80,E80*B80,E80*D80)</f>
        <v>0</v>
      </c>
    </row>
    <row r="81" spans="1:6" ht="15.75">
      <c r="A81" s="10" t="s">
        <v>72</v>
      </c>
      <c r="B81">
        <v>1</v>
      </c>
      <c r="F81" s="2">
        <f>IF(D81&lt;B81,E81*B81,E81*D81)</f>
        <v>0</v>
      </c>
    </row>
    <row r="82" ht="12.75">
      <c r="F82" s="2"/>
    </row>
    <row r="83" spans="1:6" s="7" customFormat="1" ht="15.75">
      <c r="A83" s="11" t="s">
        <v>73</v>
      </c>
      <c r="C83" s="8"/>
      <c r="E83" s="9"/>
      <c r="F83" s="9">
        <f>SUM(F84:F87)</f>
        <v>0</v>
      </c>
    </row>
    <row r="84" spans="1:6" ht="15.75">
      <c r="A84" s="10" t="s">
        <v>74</v>
      </c>
      <c r="B84">
        <v>1</v>
      </c>
      <c r="F84" s="2">
        <f>IF(D84&lt;B84,E84*B84,E84*D84)</f>
        <v>0</v>
      </c>
    </row>
    <row r="85" spans="1:6" ht="15.75">
      <c r="A85" s="10" t="s">
        <v>17</v>
      </c>
      <c r="B85">
        <v>1</v>
      </c>
      <c r="F85" s="2">
        <f>IF(D85&lt;B85,E85*B85,E85*D85)</f>
        <v>0</v>
      </c>
    </row>
    <row r="86" spans="1:6" ht="15.75">
      <c r="A86" s="10" t="s">
        <v>25</v>
      </c>
      <c r="B86">
        <v>2</v>
      </c>
      <c r="F86" s="2">
        <f>IF(D86&lt;B86,E86*B86,E86*D86)</f>
        <v>0</v>
      </c>
    </row>
    <row r="87" spans="1:6" ht="15.75">
      <c r="A87" s="10" t="s">
        <v>75</v>
      </c>
      <c r="B87">
        <v>1</v>
      </c>
      <c r="F87" s="2">
        <f>IF(D87&lt;B87,E87*B87,E87*D87)</f>
        <v>0</v>
      </c>
    </row>
    <row r="88" ht="12.75">
      <c r="F88" s="2"/>
    </row>
    <row r="89" spans="1:6" s="7" customFormat="1" ht="15.75">
      <c r="A89" s="11" t="s">
        <v>76</v>
      </c>
      <c r="C89" s="8"/>
      <c r="E89" s="9"/>
      <c r="F89" s="9">
        <f>SUM(F90:F91)</f>
        <v>0</v>
      </c>
    </row>
    <row r="90" spans="1:6" ht="15.75">
      <c r="A90" s="10" t="s">
        <v>77</v>
      </c>
      <c r="B90">
        <v>6</v>
      </c>
      <c r="F90" s="2">
        <f>IF(D90&lt;B90,E90*B90,E90*D90)</f>
        <v>0</v>
      </c>
    </row>
    <row r="91" spans="1:6" ht="15.75">
      <c r="A91" s="10" t="s">
        <v>78</v>
      </c>
      <c r="B91">
        <v>2</v>
      </c>
      <c r="C91" s="1" t="s">
        <v>79</v>
      </c>
      <c r="F91" s="2">
        <f>IF(D91&lt;B91,E91*B91,E91*D91)</f>
        <v>0</v>
      </c>
    </row>
    <row r="92" ht="12.75">
      <c r="F92" s="2"/>
    </row>
    <row r="93" spans="1:6" s="7" customFormat="1" ht="15.75">
      <c r="A93" s="11" t="s">
        <v>80</v>
      </c>
      <c r="C93" s="8"/>
      <c r="E93" s="9"/>
      <c r="F93" s="9">
        <f>SUM(F94:F96)</f>
        <v>0</v>
      </c>
    </row>
    <row r="94" spans="1:6" ht="15.75">
      <c r="A94" s="10" t="s">
        <v>81</v>
      </c>
      <c r="B94">
        <v>2</v>
      </c>
      <c r="F94" s="2">
        <f>IF(D94&lt;B94,E94*B94,E94*D94)</f>
        <v>0</v>
      </c>
    </row>
    <row r="95" spans="1:6" ht="15.75">
      <c r="A95" s="10" t="s">
        <v>82</v>
      </c>
      <c r="B95">
        <v>1</v>
      </c>
      <c r="F95" s="2">
        <f>IF(D95&lt;B95,E95*B95,E95*D95)</f>
        <v>0</v>
      </c>
    </row>
    <row r="96" spans="1:6" ht="15.75">
      <c r="A96" s="10" t="s">
        <v>99</v>
      </c>
      <c r="B96">
        <v>7</v>
      </c>
      <c r="F96" s="2">
        <f>IF(D96&lt;B96,E96*B96,E96*D96)</f>
        <v>0</v>
      </c>
    </row>
    <row r="97" spans="1:6" ht="15.75">
      <c r="A97" s="10"/>
      <c r="F97" s="2"/>
    </row>
    <row r="98" spans="1:6" s="7" customFormat="1" ht="12.75">
      <c r="A98" s="7" t="s">
        <v>83</v>
      </c>
      <c r="C98" s="8"/>
      <c r="E98" s="9"/>
      <c r="F98" s="9">
        <f>SUM(F99:F108)</f>
        <v>0</v>
      </c>
    </row>
    <row r="99" spans="1:6" ht="15.75">
      <c r="A99" s="10" t="s">
        <v>100</v>
      </c>
      <c r="B99">
        <v>10</v>
      </c>
      <c r="F99" s="2">
        <f aca="true" t="shared" si="3" ref="F99:F108">IF(D99&lt;B99,E99*B99,E99*D99)</f>
        <v>0</v>
      </c>
    </row>
    <row r="100" spans="1:6" ht="15.75">
      <c r="A100" s="10" t="s">
        <v>84</v>
      </c>
      <c r="B100">
        <v>1</v>
      </c>
      <c r="F100" s="2">
        <f t="shared" si="3"/>
        <v>0</v>
      </c>
    </row>
    <row r="101" spans="1:6" ht="15.75">
      <c r="A101" s="10" t="s">
        <v>85</v>
      </c>
      <c r="B101">
        <v>2</v>
      </c>
      <c r="F101" s="2">
        <f t="shared" si="3"/>
        <v>0</v>
      </c>
    </row>
    <row r="102" spans="1:6" ht="15.75">
      <c r="A102" s="10" t="s">
        <v>86</v>
      </c>
      <c r="B102">
        <v>1</v>
      </c>
      <c r="F102" s="2">
        <f t="shared" si="3"/>
        <v>0</v>
      </c>
    </row>
    <row r="103" spans="1:6" ht="15.75">
      <c r="A103" s="10" t="s">
        <v>87</v>
      </c>
      <c r="F103" s="2">
        <f t="shared" si="3"/>
        <v>0</v>
      </c>
    </row>
    <row r="104" spans="1:6" ht="15.75">
      <c r="A104" s="10" t="s">
        <v>88</v>
      </c>
      <c r="F104" s="2">
        <f t="shared" si="3"/>
        <v>0</v>
      </c>
    </row>
    <row r="105" spans="1:6" ht="15.75">
      <c r="A105" s="10" t="s">
        <v>89</v>
      </c>
      <c r="F105" s="2">
        <f t="shared" si="3"/>
        <v>0</v>
      </c>
    </row>
    <row r="106" spans="1:6" ht="15.75">
      <c r="A106" s="10" t="s">
        <v>90</v>
      </c>
      <c r="F106" s="2">
        <f t="shared" si="3"/>
        <v>0</v>
      </c>
    </row>
    <row r="107" spans="1:6" ht="15.75">
      <c r="A107" s="10" t="s">
        <v>91</v>
      </c>
      <c r="F107" s="2">
        <f t="shared" si="3"/>
        <v>0</v>
      </c>
    </row>
    <row r="108" spans="1:6" ht="15.75">
      <c r="A108" s="10" t="s">
        <v>92</v>
      </c>
      <c r="F108" s="2">
        <f t="shared" si="3"/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SP5DDJ</cp:lastModifiedBy>
  <cp:lastPrinted>1601-01-01T00:06:31Z</cp:lastPrinted>
  <dcterms:created xsi:type="dcterms:W3CDTF">2005-04-26T06:48:54Z</dcterms:created>
  <dcterms:modified xsi:type="dcterms:W3CDTF">2005-05-12T14:40:11Z</dcterms:modified>
  <cp:category/>
  <cp:version/>
  <cp:contentType/>
  <cp:contentStatus/>
  <cp:revision>1</cp:revision>
</cp:coreProperties>
</file>