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<sst xmlns="http://schemas.openxmlformats.org/spreadsheetml/2006/main" count="112" uniqueCount="109">
  <si>
    <t>SUMA:</t>
  </si>
  <si>
    <t>ELEMENTY</t>
  </si>
  <si>
    <t>Ilość</t>
  </si>
  <si>
    <t>Uwagi</t>
  </si>
  <si>
    <t>Minimalne zamówienie</t>
  </si>
  <si>
    <t>Cena/sztuka</t>
  </si>
  <si>
    <t>Wartość</t>
  </si>
  <si>
    <t>Rezystory</t>
  </si>
  <si>
    <t>1 om</t>
  </si>
  <si>
    <t>3 om</t>
  </si>
  <si>
    <t>22 om</t>
  </si>
  <si>
    <t>33 om</t>
  </si>
  <si>
    <t>47 om</t>
  </si>
  <si>
    <t>82 om</t>
  </si>
  <si>
    <t>100 om</t>
  </si>
  <si>
    <t>330 om</t>
  </si>
  <si>
    <t>620 om</t>
  </si>
  <si>
    <t>1 k</t>
  </si>
  <si>
    <t>2 k</t>
  </si>
  <si>
    <t>3,3 k</t>
  </si>
  <si>
    <t>4,7 k</t>
  </si>
  <si>
    <t>5,6 k</t>
  </si>
  <si>
    <t>10 k</t>
  </si>
  <si>
    <t>15 k</t>
  </si>
  <si>
    <t>22 k</t>
  </si>
  <si>
    <t>47 k</t>
  </si>
  <si>
    <t>68 k</t>
  </si>
  <si>
    <t>100 k</t>
  </si>
  <si>
    <t>Kondensatory</t>
  </si>
  <si>
    <t>2,2 p</t>
  </si>
  <si>
    <t>4,7 p</t>
  </si>
  <si>
    <t>12 p</t>
  </si>
  <si>
    <t>20 p</t>
  </si>
  <si>
    <t>30 p</t>
  </si>
  <si>
    <t>33 p</t>
  </si>
  <si>
    <t>47 p</t>
  </si>
  <si>
    <t>56 p</t>
  </si>
  <si>
    <t>68 p</t>
  </si>
  <si>
    <t>100 p</t>
  </si>
  <si>
    <t>100 p KSF</t>
  </si>
  <si>
    <t>150 p</t>
  </si>
  <si>
    <t>330 p</t>
  </si>
  <si>
    <t>820 p</t>
  </si>
  <si>
    <t>1500p</t>
  </si>
  <si>
    <t>1 n</t>
  </si>
  <si>
    <t>10 n</t>
  </si>
  <si>
    <t>100 n</t>
  </si>
  <si>
    <t>180 p</t>
  </si>
  <si>
    <t>270 p</t>
  </si>
  <si>
    <t>1 uF / 25 V</t>
  </si>
  <si>
    <t>4,7 uF/ 25 V</t>
  </si>
  <si>
    <t>10 uF / 25 V</t>
  </si>
  <si>
    <t>22 uF / 25 V</t>
  </si>
  <si>
    <t>47 uF / 25 V</t>
  </si>
  <si>
    <t>100 uF / 25 V</t>
  </si>
  <si>
    <t>220 uF / 25 V</t>
  </si>
  <si>
    <t>Dławiki</t>
  </si>
  <si>
    <t>10 uH</t>
  </si>
  <si>
    <t>12 uH</t>
  </si>
  <si>
    <t>15 uH</t>
  </si>
  <si>
    <t>18 uH</t>
  </si>
  <si>
    <t>22 uH</t>
  </si>
  <si>
    <t>100 uH</t>
  </si>
  <si>
    <t>Tranzystory</t>
  </si>
  <si>
    <t>2N3904</t>
  </si>
  <si>
    <t>2N2219</t>
  </si>
  <si>
    <t>J310</t>
  </si>
  <si>
    <t>2SC2078</t>
  </si>
  <si>
    <t>Układy scalone</t>
  </si>
  <si>
    <t>78L06</t>
  </si>
  <si>
    <t>SA612AN</t>
  </si>
  <si>
    <t>UA 741</t>
  </si>
  <si>
    <t>LM386N</t>
  </si>
  <si>
    <t>MC3362P</t>
  </si>
  <si>
    <t>Diody</t>
  </si>
  <si>
    <t>1N4001</t>
  </si>
  <si>
    <t>1N4004</t>
  </si>
  <si>
    <t>1N4148</t>
  </si>
  <si>
    <t>BB104G</t>
  </si>
  <si>
    <t>PR</t>
  </si>
  <si>
    <t>470 om</t>
  </si>
  <si>
    <t>1 M</t>
  </si>
  <si>
    <t>Trymery</t>
  </si>
  <si>
    <t>50 p</t>
  </si>
  <si>
    <t>60 p</t>
  </si>
  <si>
    <t>W tym VFO</t>
  </si>
  <si>
    <t>Rdzenie toroidalne:</t>
  </si>
  <si>
    <t>FT37–-43</t>
  </si>
  <si>
    <t>T50-6</t>
  </si>
  <si>
    <t>T37-2</t>
  </si>
  <si>
    <t>Elementy różne</t>
  </si>
  <si>
    <t>Kwarce 8 MHz HC49/U</t>
  </si>
  <si>
    <t>przekażnik M4S-12H</t>
  </si>
  <si>
    <t>potencjometr 47k B</t>
  </si>
  <si>
    <t>pot. wieloobrotowy 50 k</t>
  </si>
  <si>
    <t xml:space="preserve">podstawki pod układy scalone </t>
  </si>
  <si>
    <t>gniazda</t>
  </si>
  <si>
    <t>wyłączniki</t>
  </si>
  <si>
    <t>kołki lutownicze</t>
  </si>
  <si>
    <t>radiatory</t>
  </si>
  <si>
    <t>obudowa T-56</t>
  </si>
  <si>
    <t>płytki+przesyłka</t>
  </si>
  <si>
    <t>przesyłka trymerów</t>
  </si>
  <si>
    <t>wysylka pot. 10obr.</t>
  </si>
  <si>
    <t>wysylka kwarce</t>
  </si>
  <si>
    <t>wysylka pot. 50k</t>
  </si>
  <si>
    <t>wysylka tranzystorow</t>
  </si>
  <si>
    <t>kołki dystansowe</t>
  </si>
  <si>
    <t>mikrofon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</si>
</sst>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0\ [$zł-415];[RED]\-#,##0.000\ [$zł-415]"/>
    <numFmt numFmtId="166" formatCode="@"/>
    <numFmt numFmtId="167" formatCode="#,##0.000&quot; zł&quot;"/>
  </numFmts>
  <fonts count="5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/>
    </xf>
    <xf numFmtId="164" fontId="0" fillId="0" borderId="0" xfId="0" applyFont="1" applyAlignment="1">
      <alignment horizontal="right" vertical="center"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5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6" fontId="3" fillId="0" borderId="0" xfId="0" applyNumberFormat="1" applyFon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workbookViewId="0" topLeftCell="A1">
      <pane ySplit="3" topLeftCell="A4" activePane="bottomLeft" state="frozen"/>
      <selection pane="topLeft" activeCell="A1" sqref="A1"/>
      <selection pane="bottomLeft" activeCell="Q21" sqref="Q21"/>
    </sheetView>
  </sheetViews>
  <sheetFormatPr defaultColWidth="12.57421875" defaultRowHeight="12.75"/>
  <cols>
    <col min="1" max="1" width="28.140625" style="0" customWidth="1"/>
    <col min="2" max="2" width="8.28125" style="0" customWidth="1"/>
    <col min="3" max="3" width="11.57421875" style="1" customWidth="1"/>
    <col min="4" max="4" width="11.57421875" style="0" customWidth="1"/>
    <col min="5" max="5" width="11.57421875" style="2" customWidth="1"/>
    <col min="6" max="6" width="11.57421875" style="0" customWidth="1"/>
    <col min="7" max="7" width="11.57421875" style="1" customWidth="1"/>
    <col min="8" max="16384" width="11.57421875" style="0" customWidth="1"/>
  </cols>
  <sheetData>
    <row r="1" spans="5:6" ht="15">
      <c r="E1" s="3" t="s">
        <v>0</v>
      </c>
      <c r="F1" s="2">
        <f>SUM(F4:F116)-F4-F26-F56-F64-F70-F77-F83-F89-F93-F98</f>
        <v>294.37999999999994</v>
      </c>
    </row>
    <row r="3" spans="1:7" s="4" customFormat="1" ht="24.75">
      <c r="A3" s="4" t="s">
        <v>1</v>
      </c>
      <c r="B3" s="4" t="s">
        <v>2</v>
      </c>
      <c r="C3" s="4" t="s">
        <v>3</v>
      </c>
      <c r="D3" s="5" t="s">
        <v>4</v>
      </c>
      <c r="E3" s="6" t="s">
        <v>5</v>
      </c>
      <c r="F3" s="4" t="s">
        <v>6</v>
      </c>
      <c r="G3" s="7"/>
    </row>
    <row r="4" spans="1:7" s="8" customFormat="1" ht="12.75">
      <c r="A4" s="8" t="s">
        <v>7</v>
      </c>
      <c r="C4" s="9"/>
      <c r="E4" s="10"/>
      <c r="F4" s="10">
        <f>SUM(F5:F24)</f>
        <v>3.7000000000000006</v>
      </c>
      <c r="G4" s="9"/>
    </row>
    <row r="5" spans="1:6" ht="15">
      <c r="A5" s="11" t="s">
        <v>8</v>
      </c>
      <c r="B5">
        <v>1</v>
      </c>
      <c r="E5" s="2">
        <v>0.4</v>
      </c>
      <c r="F5" s="2">
        <f aca="true" t="shared" si="0" ref="F5:F24">IF(D5&lt;B5,E5*B5,E5*D5)</f>
        <v>0.4</v>
      </c>
    </row>
    <row r="6" spans="1:6" ht="15">
      <c r="A6" s="11" t="s">
        <v>9</v>
      </c>
      <c r="B6">
        <v>0</v>
      </c>
      <c r="E6" s="2">
        <v>0.1</v>
      </c>
      <c r="F6" s="2">
        <f t="shared" si="0"/>
        <v>0</v>
      </c>
    </row>
    <row r="7" spans="1:6" ht="15">
      <c r="A7" s="11" t="s">
        <v>10</v>
      </c>
      <c r="B7">
        <v>2</v>
      </c>
      <c r="E7" s="2">
        <v>0.1</v>
      </c>
      <c r="F7" s="2">
        <f t="shared" si="0"/>
        <v>0.2</v>
      </c>
    </row>
    <row r="8" spans="1:6" ht="15">
      <c r="A8" s="11" t="s">
        <v>11</v>
      </c>
      <c r="B8">
        <v>1</v>
      </c>
      <c r="E8" s="2">
        <v>0.1</v>
      </c>
      <c r="F8" s="2">
        <f t="shared" si="0"/>
        <v>0.1</v>
      </c>
    </row>
    <row r="9" spans="1:6" ht="15">
      <c r="A9" s="11" t="s">
        <v>12</v>
      </c>
      <c r="B9">
        <v>1</v>
      </c>
      <c r="E9" s="2">
        <v>0.1</v>
      </c>
      <c r="F9" s="2">
        <f t="shared" si="0"/>
        <v>0.1</v>
      </c>
    </row>
    <row r="10" spans="1:6" ht="15">
      <c r="A10" s="11" t="s">
        <v>13</v>
      </c>
      <c r="B10">
        <v>1</v>
      </c>
      <c r="E10" s="2">
        <v>0.1</v>
      </c>
      <c r="F10" s="2">
        <f t="shared" si="0"/>
        <v>0.1</v>
      </c>
    </row>
    <row r="11" spans="1:6" ht="15">
      <c r="A11" s="11" t="s">
        <v>14</v>
      </c>
      <c r="B11">
        <v>4</v>
      </c>
      <c r="E11" s="2">
        <v>0.1</v>
      </c>
      <c r="F11" s="2">
        <f t="shared" si="0"/>
        <v>0.4</v>
      </c>
    </row>
    <row r="12" spans="1:6" ht="15">
      <c r="A12" s="11" t="s">
        <v>15</v>
      </c>
      <c r="B12">
        <v>1</v>
      </c>
      <c r="E12" s="2">
        <v>0.1</v>
      </c>
      <c r="F12" s="2">
        <f t="shared" si="0"/>
        <v>0.1</v>
      </c>
    </row>
    <row r="13" spans="1:6" ht="15">
      <c r="A13" s="11" t="s">
        <v>16</v>
      </c>
      <c r="B13">
        <v>1</v>
      </c>
      <c r="E13" s="2">
        <v>0.1</v>
      </c>
      <c r="F13" s="2">
        <f t="shared" si="0"/>
        <v>0.1</v>
      </c>
    </row>
    <row r="14" spans="1:6" ht="15">
      <c r="A14" s="11" t="s">
        <v>17</v>
      </c>
      <c r="B14">
        <v>5</v>
      </c>
      <c r="E14" s="2">
        <v>0.1</v>
      </c>
      <c r="F14" s="2">
        <f t="shared" si="0"/>
        <v>0.5</v>
      </c>
    </row>
    <row r="15" spans="1:6" ht="15">
      <c r="A15" s="11" t="s">
        <v>18</v>
      </c>
      <c r="B15">
        <v>4</v>
      </c>
      <c r="E15" s="2">
        <v>0.1</v>
      </c>
      <c r="F15" s="2">
        <f t="shared" si="0"/>
        <v>0.4</v>
      </c>
    </row>
    <row r="16" spans="1:6" ht="15">
      <c r="A16" s="11" t="s">
        <v>19</v>
      </c>
      <c r="B16">
        <v>1</v>
      </c>
      <c r="E16" s="2">
        <v>0.1</v>
      </c>
      <c r="F16" s="2">
        <f t="shared" si="0"/>
        <v>0.1</v>
      </c>
    </row>
    <row r="17" spans="1:6" ht="15">
      <c r="A17" s="11" t="s">
        <v>20</v>
      </c>
      <c r="B17">
        <v>2</v>
      </c>
      <c r="E17" s="2">
        <v>0.1</v>
      </c>
      <c r="F17" s="2">
        <f t="shared" si="0"/>
        <v>0.2</v>
      </c>
    </row>
    <row r="18" spans="1:6" ht="15">
      <c r="A18" s="11" t="s">
        <v>21</v>
      </c>
      <c r="B18">
        <v>1</v>
      </c>
      <c r="E18" s="2">
        <v>0.1</v>
      </c>
      <c r="F18" s="2">
        <f t="shared" si="0"/>
        <v>0.1</v>
      </c>
    </row>
    <row r="19" spans="1:6" ht="15">
      <c r="A19" s="11" t="s">
        <v>22</v>
      </c>
      <c r="B19">
        <v>3</v>
      </c>
      <c r="E19" s="2">
        <v>0.1</v>
      </c>
      <c r="F19" s="2">
        <f t="shared" si="0"/>
        <v>0.30000000000000004</v>
      </c>
    </row>
    <row r="20" spans="1:6" ht="15">
      <c r="A20" s="11" t="s">
        <v>23</v>
      </c>
      <c r="B20">
        <v>1</v>
      </c>
      <c r="E20" s="2">
        <v>0.1</v>
      </c>
      <c r="F20" s="2">
        <f t="shared" si="0"/>
        <v>0.1</v>
      </c>
    </row>
    <row r="21" spans="1:6" ht="15">
      <c r="A21" s="11" t="s">
        <v>24</v>
      </c>
      <c r="B21">
        <v>2</v>
      </c>
      <c r="E21" s="2">
        <v>0.1</v>
      </c>
      <c r="F21" s="2">
        <f t="shared" si="0"/>
        <v>0.2</v>
      </c>
    </row>
    <row r="22" spans="1:6" ht="15">
      <c r="A22" s="11" t="s">
        <v>25</v>
      </c>
      <c r="B22">
        <v>1</v>
      </c>
      <c r="E22" s="2">
        <v>0.1</v>
      </c>
      <c r="F22" s="2">
        <f t="shared" si="0"/>
        <v>0.1</v>
      </c>
    </row>
    <row r="23" spans="1:6" ht="15">
      <c r="A23" s="11" t="s">
        <v>26</v>
      </c>
      <c r="B23">
        <v>1</v>
      </c>
      <c r="E23" s="2">
        <v>0.1</v>
      </c>
      <c r="F23" s="2">
        <f t="shared" si="0"/>
        <v>0.1</v>
      </c>
    </row>
    <row r="24" spans="1:6" ht="12.75">
      <c r="A24" t="s">
        <v>27</v>
      </c>
      <c r="B24">
        <v>1</v>
      </c>
      <c r="E24" s="2">
        <v>0.1</v>
      </c>
      <c r="F24" s="2">
        <f t="shared" si="0"/>
        <v>0.1</v>
      </c>
    </row>
    <row r="25" ht="12.75">
      <c r="F25" s="2"/>
    </row>
    <row r="26" spans="1:7" s="8" customFormat="1" ht="15">
      <c r="A26" s="12" t="s">
        <v>28</v>
      </c>
      <c r="C26" s="9"/>
      <c r="E26" s="10"/>
      <c r="F26" s="10">
        <f>SUM(F27:F54)</f>
        <v>13.6</v>
      </c>
      <c r="G26" s="9"/>
    </row>
    <row r="27" spans="1:6" ht="15">
      <c r="A27" s="11" t="s">
        <v>29</v>
      </c>
      <c r="B27">
        <v>0</v>
      </c>
      <c r="F27" s="2">
        <f aca="true" t="shared" si="1" ref="F27:F54">IF(D27&lt;B27,E27*B27,E27*D27)</f>
        <v>0</v>
      </c>
    </row>
    <row r="28" spans="1:6" ht="15">
      <c r="A28" s="11" t="s">
        <v>30</v>
      </c>
      <c r="B28">
        <v>2</v>
      </c>
      <c r="E28" s="2">
        <v>0.05</v>
      </c>
      <c r="F28" s="2">
        <f t="shared" si="1"/>
        <v>0.1</v>
      </c>
    </row>
    <row r="29" spans="1:6" ht="15">
      <c r="A29" s="13" t="s">
        <v>31</v>
      </c>
      <c r="B29">
        <v>2</v>
      </c>
      <c r="E29" s="2">
        <v>0.05</v>
      </c>
      <c r="F29" s="2">
        <f t="shared" si="1"/>
        <v>0.1</v>
      </c>
    </row>
    <row r="30" spans="1:6" ht="15">
      <c r="A30" s="11" t="s">
        <v>32</v>
      </c>
      <c r="B30">
        <v>2</v>
      </c>
      <c r="E30" s="2">
        <v>0.05</v>
      </c>
      <c r="F30" s="2">
        <f t="shared" si="1"/>
        <v>0.1</v>
      </c>
    </row>
    <row r="31" spans="1:6" ht="15">
      <c r="A31" s="11" t="s">
        <v>33</v>
      </c>
      <c r="B31">
        <v>0</v>
      </c>
      <c r="F31" s="2">
        <f t="shared" si="1"/>
        <v>0</v>
      </c>
    </row>
    <row r="32" spans="1:6" ht="15">
      <c r="A32" s="11" t="s">
        <v>34</v>
      </c>
      <c r="B32">
        <v>1</v>
      </c>
      <c r="E32" s="2">
        <v>0.05</v>
      </c>
      <c r="F32" s="2">
        <f t="shared" si="1"/>
        <v>0.05</v>
      </c>
    </row>
    <row r="33" spans="1:6" ht="15">
      <c r="A33" s="11" t="s">
        <v>35</v>
      </c>
      <c r="B33">
        <v>0</v>
      </c>
      <c r="F33" s="2">
        <f t="shared" si="1"/>
        <v>0</v>
      </c>
    </row>
    <row r="34" spans="1:6" ht="15">
      <c r="A34" s="11" t="s">
        <v>36</v>
      </c>
      <c r="B34">
        <v>0</v>
      </c>
      <c r="F34" s="2">
        <f t="shared" si="1"/>
        <v>0</v>
      </c>
    </row>
    <row r="35" spans="1:6" ht="15">
      <c r="A35" s="11" t="s">
        <v>37</v>
      </c>
      <c r="B35">
        <v>9</v>
      </c>
      <c r="E35" s="2">
        <v>0.05</v>
      </c>
      <c r="F35" s="2">
        <f t="shared" si="1"/>
        <v>0.45</v>
      </c>
    </row>
    <row r="36" spans="1:6" ht="15">
      <c r="A36" s="11" t="s">
        <v>38</v>
      </c>
      <c r="B36">
        <v>6</v>
      </c>
      <c r="E36" s="2">
        <v>0.05</v>
      </c>
      <c r="F36" s="2">
        <f t="shared" si="1"/>
        <v>0.30000000000000004</v>
      </c>
    </row>
    <row r="37" spans="1:6" ht="15">
      <c r="A37" s="11" t="s">
        <v>39</v>
      </c>
      <c r="B37">
        <v>1</v>
      </c>
      <c r="F37" s="2">
        <f t="shared" si="1"/>
        <v>0</v>
      </c>
    </row>
    <row r="38" spans="1:6" ht="15">
      <c r="A38" s="11" t="s">
        <v>40</v>
      </c>
      <c r="B38">
        <v>0</v>
      </c>
      <c r="F38" s="2">
        <f t="shared" si="1"/>
        <v>0</v>
      </c>
    </row>
    <row r="39" spans="1:6" ht="15">
      <c r="A39" s="11" t="s">
        <v>41</v>
      </c>
      <c r="B39">
        <v>0</v>
      </c>
      <c r="F39" s="2">
        <f t="shared" si="1"/>
        <v>0</v>
      </c>
    </row>
    <row r="40" spans="1:6" ht="15">
      <c r="A40" s="11" t="s">
        <v>42</v>
      </c>
      <c r="B40">
        <v>2</v>
      </c>
      <c r="E40" s="2">
        <v>0.05</v>
      </c>
      <c r="F40" s="2">
        <f t="shared" si="1"/>
        <v>0.1</v>
      </c>
    </row>
    <row r="41" spans="1:6" ht="15">
      <c r="A41" s="11" t="s">
        <v>43</v>
      </c>
      <c r="B41">
        <v>1</v>
      </c>
      <c r="E41" s="2">
        <v>0.05</v>
      </c>
      <c r="F41" s="2">
        <f t="shared" si="1"/>
        <v>0.05</v>
      </c>
    </row>
    <row r="42" spans="1:6" ht="15">
      <c r="A42" s="11" t="s">
        <v>44</v>
      </c>
      <c r="B42">
        <v>2</v>
      </c>
      <c r="E42" s="2">
        <v>0.05</v>
      </c>
      <c r="F42" s="2">
        <f t="shared" si="1"/>
        <v>0.1</v>
      </c>
    </row>
    <row r="43" spans="1:6" ht="15">
      <c r="A43" s="11" t="s">
        <v>45</v>
      </c>
      <c r="B43">
        <v>10</v>
      </c>
      <c r="E43" s="2">
        <v>0.2</v>
      </c>
      <c r="F43" s="2">
        <f t="shared" si="1"/>
        <v>2</v>
      </c>
    </row>
    <row r="44" spans="1:6" ht="15">
      <c r="A44" s="11" t="s">
        <v>46</v>
      </c>
      <c r="B44">
        <v>23</v>
      </c>
      <c r="E44" s="2">
        <v>0.3</v>
      </c>
      <c r="F44" s="2">
        <f t="shared" si="1"/>
        <v>6.8999999999999995</v>
      </c>
    </row>
    <row r="45" spans="1:6" ht="15">
      <c r="A45" s="11" t="s">
        <v>40</v>
      </c>
      <c r="B45">
        <v>1</v>
      </c>
      <c r="E45" s="2">
        <v>0.05</v>
      </c>
      <c r="F45" s="2">
        <f t="shared" si="1"/>
        <v>0.05</v>
      </c>
    </row>
    <row r="46" spans="1:6" ht="15">
      <c r="A46" s="11" t="s">
        <v>47</v>
      </c>
      <c r="B46">
        <v>3</v>
      </c>
      <c r="E46" s="2">
        <v>0.05</v>
      </c>
      <c r="F46" s="2">
        <f t="shared" si="1"/>
        <v>0.15000000000000002</v>
      </c>
    </row>
    <row r="47" spans="1:6" ht="15">
      <c r="A47" s="11" t="s">
        <v>48</v>
      </c>
      <c r="B47">
        <v>3</v>
      </c>
      <c r="E47" s="2">
        <v>0.05</v>
      </c>
      <c r="F47" s="2">
        <f t="shared" si="1"/>
        <v>0.15000000000000002</v>
      </c>
    </row>
    <row r="48" spans="1:6" ht="15">
      <c r="A48" s="11" t="s">
        <v>49</v>
      </c>
      <c r="B48">
        <v>1</v>
      </c>
      <c r="E48" s="2">
        <v>0.2</v>
      </c>
      <c r="F48" s="2">
        <f t="shared" si="1"/>
        <v>0.2</v>
      </c>
    </row>
    <row r="49" spans="1:6" ht="15">
      <c r="A49" s="11" t="s">
        <v>50</v>
      </c>
      <c r="B49">
        <v>2</v>
      </c>
      <c r="E49" s="2">
        <v>0.2</v>
      </c>
      <c r="F49" s="2">
        <f t="shared" si="1"/>
        <v>0.4</v>
      </c>
    </row>
    <row r="50" spans="1:6" ht="15">
      <c r="A50" s="11" t="s">
        <v>51</v>
      </c>
      <c r="B50">
        <v>3</v>
      </c>
      <c r="E50" s="2">
        <v>0.2</v>
      </c>
      <c r="F50" s="2">
        <f t="shared" si="1"/>
        <v>0.6000000000000001</v>
      </c>
    </row>
    <row r="51" spans="1:6" ht="15">
      <c r="A51" s="11" t="s">
        <v>52</v>
      </c>
      <c r="B51">
        <v>4</v>
      </c>
      <c r="E51" s="2">
        <v>0.2</v>
      </c>
      <c r="F51" s="2">
        <f t="shared" si="1"/>
        <v>0.8</v>
      </c>
    </row>
    <row r="52" spans="1:6" ht="15">
      <c r="A52" s="11" t="s">
        <v>53</v>
      </c>
      <c r="B52">
        <v>1</v>
      </c>
      <c r="E52" s="2">
        <v>0.2</v>
      </c>
      <c r="F52" s="2">
        <f t="shared" si="1"/>
        <v>0.2</v>
      </c>
    </row>
    <row r="53" spans="1:6" ht="15">
      <c r="A53" s="11" t="s">
        <v>54</v>
      </c>
      <c r="B53">
        <v>2</v>
      </c>
      <c r="E53" s="2">
        <v>0.2</v>
      </c>
      <c r="F53" s="2">
        <f t="shared" si="1"/>
        <v>0.4</v>
      </c>
    </row>
    <row r="54" spans="1:6" ht="15">
      <c r="A54" s="11" t="s">
        <v>55</v>
      </c>
      <c r="B54">
        <v>1</v>
      </c>
      <c r="E54" s="2">
        <v>0.4</v>
      </c>
      <c r="F54" s="2">
        <f t="shared" si="1"/>
        <v>0.4</v>
      </c>
    </row>
    <row r="55" ht="12.75">
      <c r="F55" s="2"/>
    </row>
    <row r="56" spans="1:7" s="8" customFormat="1" ht="15">
      <c r="A56" s="12" t="s">
        <v>56</v>
      </c>
      <c r="C56" s="9"/>
      <c r="E56" s="10"/>
      <c r="F56" s="10">
        <f>SUM(F57:F62)</f>
        <v>3.2</v>
      </c>
      <c r="G56" s="9"/>
    </row>
    <row r="57" spans="1:6" ht="15">
      <c r="A57" s="11" t="s">
        <v>57</v>
      </c>
      <c r="B57">
        <v>1</v>
      </c>
      <c r="E57" s="2">
        <v>0.4</v>
      </c>
      <c r="F57" s="2">
        <f aca="true" t="shared" si="2" ref="F57:F62">IF(D57&lt;B57,E57*B57,E57*D57)</f>
        <v>0.4</v>
      </c>
    </row>
    <row r="58" spans="1:6" ht="15">
      <c r="A58" s="11" t="s">
        <v>58</v>
      </c>
      <c r="B58">
        <v>2</v>
      </c>
      <c r="F58" s="2">
        <f t="shared" si="2"/>
        <v>0</v>
      </c>
    </row>
    <row r="59" spans="1:6" ht="15">
      <c r="A59" s="11" t="s">
        <v>59</v>
      </c>
      <c r="B59">
        <v>2</v>
      </c>
      <c r="F59" s="2">
        <f t="shared" si="2"/>
        <v>0</v>
      </c>
    </row>
    <row r="60" spans="1:6" ht="15">
      <c r="A60" s="11" t="s">
        <v>60</v>
      </c>
      <c r="B60">
        <v>1</v>
      </c>
      <c r="E60" s="2">
        <v>0.4</v>
      </c>
      <c r="F60" s="2">
        <f t="shared" si="2"/>
        <v>0.4</v>
      </c>
    </row>
    <row r="61" spans="1:6" ht="15">
      <c r="A61" s="11" t="s">
        <v>61</v>
      </c>
      <c r="B61">
        <v>2</v>
      </c>
      <c r="E61" s="2">
        <v>0.4</v>
      </c>
      <c r="F61" s="2">
        <f t="shared" si="2"/>
        <v>0.8</v>
      </c>
    </row>
    <row r="62" spans="1:6" ht="15">
      <c r="A62" s="11" t="s">
        <v>62</v>
      </c>
      <c r="B62">
        <v>4</v>
      </c>
      <c r="E62" s="2">
        <v>0.4</v>
      </c>
      <c r="F62" s="2">
        <f t="shared" si="2"/>
        <v>1.6</v>
      </c>
    </row>
    <row r="63" ht="12.75">
      <c r="F63" s="2"/>
    </row>
    <row r="64" spans="1:7" s="8" customFormat="1" ht="15">
      <c r="A64" s="12" t="s">
        <v>63</v>
      </c>
      <c r="C64" s="9"/>
      <c r="E64" s="10"/>
      <c r="F64" s="10">
        <f>SUM(F65:F68)</f>
        <v>16.1</v>
      </c>
      <c r="G64" s="9"/>
    </row>
    <row r="65" spans="1:6" ht="15">
      <c r="A65" s="11" t="s">
        <v>64</v>
      </c>
      <c r="B65">
        <v>4</v>
      </c>
      <c r="E65" s="2">
        <v>0.5</v>
      </c>
      <c r="F65" s="2">
        <f>IF(D65&lt;B65,E65*B65,E65*D65)</f>
        <v>2</v>
      </c>
    </row>
    <row r="66" spans="1:6" ht="15">
      <c r="A66" s="11" t="s">
        <v>65</v>
      </c>
      <c r="B66">
        <v>1</v>
      </c>
      <c r="E66" s="2">
        <v>3.1</v>
      </c>
      <c r="F66" s="2">
        <f>IF(D66&lt;B66,E66*B66,E66*D66)</f>
        <v>3.1</v>
      </c>
    </row>
    <row r="67" spans="1:6" ht="15">
      <c r="A67" s="11" t="s">
        <v>66</v>
      </c>
      <c r="B67">
        <v>3</v>
      </c>
      <c r="E67" s="2">
        <v>2</v>
      </c>
      <c r="F67" s="2">
        <f>IF(D67&lt;B67,E67*B67,E67*D67)</f>
        <v>6</v>
      </c>
    </row>
    <row r="68" spans="1:6" ht="15">
      <c r="A68" s="11" t="s">
        <v>67</v>
      </c>
      <c r="B68">
        <v>1</v>
      </c>
      <c r="E68" s="2">
        <v>5</v>
      </c>
      <c r="F68" s="2">
        <f>IF(D68&lt;B68,E68*B68,E68*D68)</f>
        <v>5</v>
      </c>
    </row>
    <row r="69" ht="12.75">
      <c r="F69" s="2"/>
    </row>
    <row r="70" spans="1:7" s="8" customFormat="1" ht="15">
      <c r="A70" s="12" t="s">
        <v>68</v>
      </c>
      <c r="C70" s="9"/>
      <c r="E70" s="10"/>
      <c r="F70" s="10">
        <f>SUM(F71:F75)</f>
        <v>33.1</v>
      </c>
      <c r="G70" s="9"/>
    </row>
    <row r="71" spans="1:6" ht="15">
      <c r="A71" s="11" t="s">
        <v>69</v>
      </c>
      <c r="B71">
        <v>2</v>
      </c>
      <c r="E71" s="2">
        <v>0.8</v>
      </c>
      <c r="F71" s="2">
        <f>IF(D71&lt;B71,E71*B71,E71*D71)</f>
        <v>1.6</v>
      </c>
    </row>
    <row r="72" spans="1:6" ht="15">
      <c r="A72" s="11" t="s">
        <v>70</v>
      </c>
      <c r="B72">
        <v>2</v>
      </c>
      <c r="E72" s="2">
        <v>11</v>
      </c>
      <c r="F72" s="2">
        <f>IF(D72&lt;B72,E72*B72,E72*D72)</f>
        <v>22</v>
      </c>
    </row>
    <row r="73" spans="1:6" ht="15">
      <c r="A73" s="11" t="s">
        <v>71</v>
      </c>
      <c r="B73">
        <v>1</v>
      </c>
      <c r="F73" s="2">
        <f>IF(D73&lt;B73,E73*B73,E73*D73)</f>
        <v>0</v>
      </c>
    </row>
    <row r="74" spans="1:6" ht="15">
      <c r="A74" s="11" t="s">
        <v>72</v>
      </c>
      <c r="B74">
        <v>1</v>
      </c>
      <c r="F74" s="2">
        <f>IF(D74&lt;B74,E74*B74,E74*D74)</f>
        <v>0</v>
      </c>
    </row>
    <row r="75" spans="1:6" ht="15">
      <c r="A75" s="11" t="s">
        <v>73</v>
      </c>
      <c r="B75">
        <v>1</v>
      </c>
      <c r="E75" s="2">
        <v>9.5</v>
      </c>
      <c r="F75" s="2">
        <f>IF(D75&lt;B75,E75*B75,E75*D75)</f>
        <v>9.5</v>
      </c>
    </row>
    <row r="76" ht="12.75">
      <c r="F76" s="2"/>
    </row>
    <row r="77" spans="1:7" s="8" customFormat="1" ht="15">
      <c r="A77" s="12" t="s">
        <v>74</v>
      </c>
      <c r="C77" s="9"/>
      <c r="E77" s="10"/>
      <c r="F77" s="10">
        <f>SUM(F78:F81)</f>
        <v>0.2</v>
      </c>
      <c r="G77" s="9"/>
    </row>
    <row r="78" spans="1:6" ht="15">
      <c r="A78" s="11" t="s">
        <v>75</v>
      </c>
      <c r="B78">
        <v>3</v>
      </c>
      <c r="F78" s="2">
        <f>IF(D78&lt;B78,E78*B78,E78*D78)</f>
        <v>0</v>
      </c>
    </row>
    <row r="79" spans="1:6" ht="15">
      <c r="A79" s="11" t="s">
        <v>76</v>
      </c>
      <c r="B79">
        <v>1</v>
      </c>
      <c r="F79" s="2">
        <f>IF(D79&lt;B79,E79*B79,E79*D79)</f>
        <v>0</v>
      </c>
    </row>
    <row r="80" spans="1:6" ht="15">
      <c r="A80" s="11" t="s">
        <v>77</v>
      </c>
      <c r="B80">
        <v>2</v>
      </c>
      <c r="E80" s="2">
        <v>0.1</v>
      </c>
      <c r="F80" s="2">
        <f>IF(D80&lt;B80,E80*B80,E80*D80)</f>
        <v>0.2</v>
      </c>
    </row>
    <row r="81" spans="1:6" ht="15">
      <c r="A81" s="11" t="s">
        <v>78</v>
      </c>
      <c r="B81">
        <v>1</v>
      </c>
      <c r="F81" s="2">
        <f>IF(D81&lt;B81,E81*B81,E81*D81)</f>
        <v>0</v>
      </c>
    </row>
    <row r="82" ht="12.75">
      <c r="F82" s="2"/>
    </row>
    <row r="83" spans="1:7" s="8" customFormat="1" ht="15">
      <c r="A83" s="12" t="s">
        <v>79</v>
      </c>
      <c r="C83" s="9"/>
      <c r="E83" s="10"/>
      <c r="F83" s="10">
        <f>SUM(F84:F87)</f>
        <v>3.5</v>
      </c>
      <c r="G83" s="9"/>
    </row>
    <row r="84" spans="1:6" ht="15">
      <c r="A84" s="11" t="s">
        <v>80</v>
      </c>
      <c r="B84">
        <v>1</v>
      </c>
      <c r="E84" s="2">
        <v>0.8</v>
      </c>
      <c r="F84" s="2">
        <f>IF(D84&lt;B84,E84*B84,E84*D84)</f>
        <v>0.8</v>
      </c>
    </row>
    <row r="85" spans="1:6" ht="15">
      <c r="A85" s="11" t="s">
        <v>17</v>
      </c>
      <c r="B85">
        <v>1</v>
      </c>
      <c r="E85" s="2">
        <v>0.8</v>
      </c>
      <c r="F85" s="2">
        <f>IF(D85&lt;B85,E85*B85,E85*D85)</f>
        <v>0.8</v>
      </c>
    </row>
    <row r="86" spans="1:6" ht="15">
      <c r="A86" s="11" t="s">
        <v>25</v>
      </c>
      <c r="B86">
        <v>2</v>
      </c>
      <c r="E86" s="2">
        <v>0.65</v>
      </c>
      <c r="F86" s="2">
        <f>IF(D86&lt;B86,E86*B86,E86*D86)</f>
        <v>1.3</v>
      </c>
    </row>
    <row r="87" spans="1:6" ht="15">
      <c r="A87" s="11" t="s">
        <v>81</v>
      </c>
      <c r="B87">
        <v>1</v>
      </c>
      <c r="E87" s="2">
        <v>0.6</v>
      </c>
      <c r="F87" s="2">
        <f>IF(D87&lt;B87,E87*B87,E87*D87)</f>
        <v>0.6</v>
      </c>
    </row>
    <row r="88" ht="12.75">
      <c r="F88" s="2"/>
    </row>
    <row r="89" spans="1:7" s="8" customFormat="1" ht="15">
      <c r="A89" s="12" t="s">
        <v>82</v>
      </c>
      <c r="C89" s="9"/>
      <c r="E89" s="10"/>
      <c r="F89" s="10">
        <f>SUM(F90:F91)</f>
        <v>6.279999999999999</v>
      </c>
      <c r="G89" s="9"/>
    </row>
    <row r="90" spans="1:6" ht="15">
      <c r="A90" s="11" t="s">
        <v>83</v>
      </c>
      <c r="B90">
        <v>6</v>
      </c>
      <c r="D90">
        <v>10</v>
      </c>
      <c r="E90" s="2">
        <v>0.488</v>
      </c>
      <c r="F90" s="2">
        <f>IF(D90&lt;B90,E90*B90,E90*D90)</f>
        <v>4.88</v>
      </c>
    </row>
    <row r="91" spans="1:6" ht="15">
      <c r="A91" s="11" t="s">
        <v>84</v>
      </c>
      <c r="B91">
        <v>2</v>
      </c>
      <c r="C91" s="1" t="s">
        <v>85</v>
      </c>
      <c r="E91" s="2">
        <v>0.7</v>
      </c>
      <c r="F91" s="2">
        <f>IF(D91&lt;B91,E91*B91,E91*D91)</f>
        <v>1.4</v>
      </c>
    </row>
    <row r="92" ht="12.75">
      <c r="F92" s="2"/>
    </row>
    <row r="93" spans="1:7" s="8" customFormat="1" ht="15">
      <c r="A93" s="12" t="s">
        <v>86</v>
      </c>
      <c r="C93" s="9"/>
      <c r="E93" s="10"/>
      <c r="F93" s="10">
        <f>SUM(F94:F96)</f>
        <v>15</v>
      </c>
      <c r="G93" s="9"/>
    </row>
    <row r="94" spans="1:6" ht="15">
      <c r="A94" s="11" t="s">
        <v>87</v>
      </c>
      <c r="B94">
        <v>2</v>
      </c>
      <c r="E94" s="2">
        <v>1.5</v>
      </c>
      <c r="F94" s="2">
        <f>IF(D94&lt;B94,E94*B94,E94*D94)</f>
        <v>3</v>
      </c>
    </row>
    <row r="95" spans="1:6" ht="15">
      <c r="A95" s="11" t="s">
        <v>88</v>
      </c>
      <c r="B95">
        <v>1</v>
      </c>
      <c r="E95" s="2">
        <v>1.5</v>
      </c>
      <c r="F95" s="2">
        <f>IF(D95&lt;B95,E95*B95,E95*D95)</f>
        <v>1.5</v>
      </c>
    </row>
    <row r="96" spans="1:6" ht="15">
      <c r="A96" s="11" t="s">
        <v>89</v>
      </c>
      <c r="B96">
        <v>7</v>
      </c>
      <c r="E96" s="2">
        <v>1.5</v>
      </c>
      <c r="F96" s="2">
        <f>IF(D96&lt;B96,E96*B96,E96*D96)</f>
        <v>10.5</v>
      </c>
    </row>
    <row r="97" spans="1:6" ht="15">
      <c r="A97" s="11"/>
      <c r="F97" s="2"/>
    </row>
    <row r="98" spans="1:7" s="8" customFormat="1" ht="12.75">
      <c r="A98" s="8" t="s">
        <v>90</v>
      </c>
      <c r="C98" s="9"/>
      <c r="E98" s="10"/>
      <c r="F98" s="10">
        <f>SUM(F99:F108)</f>
        <v>108</v>
      </c>
      <c r="G98" s="9"/>
    </row>
    <row r="99" spans="1:6" ht="15">
      <c r="A99" s="11" t="s">
        <v>91</v>
      </c>
      <c r="B99">
        <v>15</v>
      </c>
      <c r="F99" s="2">
        <v>12</v>
      </c>
    </row>
    <row r="100" spans="1:6" ht="15">
      <c r="A100" s="11" t="s">
        <v>92</v>
      </c>
      <c r="B100">
        <v>1</v>
      </c>
      <c r="E100" s="2">
        <v>4.8</v>
      </c>
      <c r="F100" s="2">
        <f>IF(D100&lt;B100,E100*B100,E100*D100)</f>
        <v>4.8</v>
      </c>
    </row>
    <row r="101" spans="1:6" ht="15">
      <c r="A101" s="11" t="s">
        <v>93</v>
      </c>
      <c r="B101">
        <v>2</v>
      </c>
      <c r="E101" s="2">
        <v>5</v>
      </c>
      <c r="F101" s="2">
        <f>IF(D101&lt;B101,E101*B101,E101*D101)</f>
        <v>10</v>
      </c>
    </row>
    <row r="102" spans="1:6" ht="15">
      <c r="A102" s="11" t="s">
        <v>94</v>
      </c>
      <c r="B102">
        <v>1</v>
      </c>
      <c r="E102" s="2">
        <v>10</v>
      </c>
      <c r="F102" s="2">
        <f>IF(D102&lt;B102,E102*B102,E102*D102)</f>
        <v>10</v>
      </c>
    </row>
    <row r="103" spans="1:6" ht="15">
      <c r="A103" s="11" t="s">
        <v>95</v>
      </c>
      <c r="F103" s="2">
        <v>2.5</v>
      </c>
    </row>
    <row r="104" spans="1:6" ht="15">
      <c r="A104" s="11" t="s">
        <v>96</v>
      </c>
      <c r="F104" s="2">
        <v>4</v>
      </c>
    </row>
    <row r="105" spans="1:6" ht="15">
      <c r="A105" s="11" t="s">
        <v>97</v>
      </c>
      <c r="F105" s="2">
        <v>2</v>
      </c>
    </row>
    <row r="106" spans="1:6" ht="15">
      <c r="A106" s="11" t="s">
        <v>98</v>
      </c>
      <c r="F106" s="2">
        <v>0.7</v>
      </c>
    </row>
    <row r="107" spans="1:6" ht="15">
      <c r="A107" s="11" t="s">
        <v>99</v>
      </c>
      <c r="F107" s="2">
        <v>37</v>
      </c>
    </row>
    <row r="108" spans="1:6" ht="15">
      <c r="A108" s="11" t="s">
        <v>100</v>
      </c>
      <c r="F108" s="2">
        <v>25</v>
      </c>
    </row>
    <row r="109" spans="1:6" ht="15">
      <c r="A109" s="11" t="s">
        <v>101</v>
      </c>
      <c r="F109" s="14">
        <v>21</v>
      </c>
    </row>
    <row r="110" spans="1:6" ht="15">
      <c r="A110" s="11" t="s">
        <v>102</v>
      </c>
      <c r="F110" s="14">
        <v>6.5</v>
      </c>
    </row>
    <row r="111" spans="1:6" ht="15">
      <c r="A111" s="11" t="s">
        <v>103</v>
      </c>
      <c r="F111" s="2">
        <v>8</v>
      </c>
    </row>
    <row r="112" spans="1:6" ht="15">
      <c r="A112" s="11" t="s">
        <v>104</v>
      </c>
      <c r="F112" s="2">
        <v>5</v>
      </c>
    </row>
    <row r="113" spans="1:6" ht="15">
      <c r="A113" s="11" t="s">
        <v>105</v>
      </c>
      <c r="F113" s="2">
        <v>8</v>
      </c>
    </row>
    <row r="114" spans="1:6" ht="15">
      <c r="A114" s="11" t="s">
        <v>106</v>
      </c>
      <c r="F114" s="2">
        <v>6</v>
      </c>
    </row>
    <row r="115" spans="1:6" ht="15">
      <c r="A115" s="11" t="s">
        <v>107</v>
      </c>
      <c r="F115" s="2">
        <v>7.2</v>
      </c>
    </row>
    <row r="116" spans="1:6" ht="15">
      <c r="A116" s="11" t="s">
        <v>108</v>
      </c>
      <c r="F116" s="2">
        <v>30</v>
      </c>
    </row>
    <row r="117" ht="15">
      <c r="A117" s="11"/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2007-01-10T09:36:23Z</cp:lastPrinted>
  <dcterms:created xsi:type="dcterms:W3CDTF">2005-04-26T06:48:54Z</dcterms:created>
  <dcterms:modified xsi:type="dcterms:W3CDTF">2007-12-16T21:31:08Z</dcterms:modified>
  <cp:category/>
  <cp:version/>
  <cp:contentType/>
  <cp:contentStatus/>
  <cp:revision>1</cp:revision>
</cp:coreProperties>
</file>